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Sheet1" sheetId="1" r:id="rId1"/>
    <sheet name="Sheet2" sheetId="2" r:id="rId2"/>
    <sheet name="Sheet3" sheetId="3" r:id="rId3"/>
  </sheets>
  <calcPr calcId="145621"/>
  <fileRecoveryPr autoRecover="0"/>
</workbook>
</file>

<file path=xl/calcChain.xml><?xml version="1.0" encoding="utf-8"?>
<calcChain xmlns="http://schemas.openxmlformats.org/spreadsheetml/2006/main">
  <c r="O74" i="1" l="1"/>
  <c r="D76" i="1"/>
  <c r="E76" i="1"/>
  <c r="F76" i="1"/>
  <c r="G76" i="1"/>
  <c r="H76" i="1"/>
  <c r="I76" i="1"/>
  <c r="J76" i="1"/>
  <c r="K76" i="1"/>
  <c r="L76" i="1"/>
  <c r="M76" i="1"/>
  <c r="N76" i="1"/>
  <c r="C76" i="1"/>
  <c r="O76" i="1" l="1"/>
  <c r="M58" i="1" l="1"/>
  <c r="O20" i="1"/>
  <c r="L58" i="1" l="1"/>
  <c r="M68" i="1"/>
  <c r="N58" i="1"/>
  <c r="N68" i="1" s="1"/>
  <c r="L57" i="1"/>
  <c r="L67" i="1" s="1"/>
  <c r="M57" i="1"/>
  <c r="N57" i="1"/>
  <c r="N67" i="1" s="1"/>
  <c r="L65" i="1"/>
  <c r="M65" i="1"/>
  <c r="N65" i="1"/>
  <c r="L55" i="1"/>
  <c r="M55" i="1"/>
  <c r="N55" i="1"/>
  <c r="N60" i="1" l="1"/>
  <c r="N70" i="1" s="1"/>
  <c r="M60" i="1"/>
  <c r="M70" i="1" s="1"/>
  <c r="M67" i="1"/>
  <c r="L60" i="1"/>
  <c r="L70" i="1" s="1"/>
  <c r="L68" i="1"/>
  <c r="O73" i="1"/>
  <c r="O63" i="1"/>
  <c r="O62" i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10" i="1"/>
  <c r="K65" i="1" l="1"/>
  <c r="K58" i="1"/>
  <c r="K68" i="1" s="1"/>
  <c r="K57" i="1"/>
  <c r="K67" i="1" s="1"/>
  <c r="K55" i="1"/>
  <c r="J65" i="1"/>
  <c r="J57" i="1"/>
  <c r="J67" i="1" s="1"/>
  <c r="J58" i="1"/>
  <c r="J68" i="1" s="1"/>
  <c r="J55" i="1"/>
  <c r="D57" i="1"/>
  <c r="D67" i="1" s="1"/>
  <c r="E57" i="1"/>
  <c r="E67" i="1" s="1"/>
  <c r="F57" i="1"/>
  <c r="F67" i="1" s="1"/>
  <c r="G57" i="1"/>
  <c r="G67" i="1" s="1"/>
  <c r="H57" i="1"/>
  <c r="H67" i="1" s="1"/>
  <c r="I57" i="1"/>
  <c r="I67" i="1" s="1"/>
  <c r="D58" i="1"/>
  <c r="D60" i="1" s="1"/>
  <c r="E58" i="1"/>
  <c r="F58" i="1"/>
  <c r="F68" i="1" s="1"/>
  <c r="G58" i="1"/>
  <c r="G68" i="1" s="1"/>
  <c r="H58" i="1"/>
  <c r="H68" i="1" s="1"/>
  <c r="I58" i="1"/>
  <c r="C58" i="1"/>
  <c r="C57" i="1"/>
  <c r="D55" i="1"/>
  <c r="E55" i="1"/>
  <c r="F55" i="1"/>
  <c r="G55" i="1"/>
  <c r="H55" i="1"/>
  <c r="I55" i="1"/>
  <c r="D65" i="1"/>
  <c r="E65" i="1"/>
  <c r="F65" i="1"/>
  <c r="G65" i="1"/>
  <c r="H65" i="1"/>
  <c r="I65" i="1"/>
  <c r="D70" i="1" l="1"/>
  <c r="C68" i="1"/>
  <c r="O58" i="1"/>
  <c r="O68" i="1" s="1"/>
  <c r="O57" i="1"/>
  <c r="O67" i="1" s="1"/>
  <c r="I60" i="1"/>
  <c r="I70" i="1" s="1"/>
  <c r="E60" i="1"/>
  <c r="E70" i="1" s="1"/>
  <c r="C67" i="1"/>
  <c r="F60" i="1"/>
  <c r="F70" i="1" s="1"/>
  <c r="I68" i="1"/>
  <c r="J60" i="1"/>
  <c r="J70" i="1" s="1"/>
  <c r="D68" i="1"/>
  <c r="E68" i="1"/>
  <c r="K60" i="1"/>
  <c r="K70" i="1" s="1"/>
  <c r="H60" i="1"/>
  <c r="H70" i="1" s="1"/>
  <c r="G60" i="1"/>
  <c r="G70" i="1" s="1"/>
  <c r="C65" i="1"/>
  <c r="O65" i="1" s="1"/>
  <c r="C60" i="1" l="1"/>
  <c r="C55" i="1"/>
  <c r="O55" i="1" s="1"/>
  <c r="C70" i="1" l="1"/>
  <c r="O60" i="1"/>
  <c r="O70" i="1" s="1"/>
</calcChain>
</file>

<file path=xl/sharedStrings.xml><?xml version="1.0" encoding="utf-8"?>
<sst xmlns="http://schemas.openxmlformats.org/spreadsheetml/2006/main" count="148" uniqueCount="66">
  <si>
    <t>100m</t>
  </si>
  <si>
    <t>200m</t>
  </si>
  <si>
    <t>800m</t>
  </si>
  <si>
    <t>400m</t>
  </si>
  <si>
    <t>400m Hdl</t>
  </si>
  <si>
    <t xml:space="preserve">1500m </t>
  </si>
  <si>
    <t>5000m</t>
  </si>
  <si>
    <t>10000m</t>
  </si>
  <si>
    <t>110m Hdl</t>
  </si>
  <si>
    <t>100m Hdl</t>
  </si>
  <si>
    <t>3000m SC</t>
  </si>
  <si>
    <t>4 x 100m</t>
  </si>
  <si>
    <t>4 x 400m</t>
  </si>
  <si>
    <t>Half Mar</t>
  </si>
  <si>
    <t>High Jump</t>
  </si>
  <si>
    <t>Long Jump</t>
  </si>
  <si>
    <t>Triple Jump</t>
  </si>
  <si>
    <t>Shot Putt</t>
  </si>
  <si>
    <t>Javelin</t>
  </si>
  <si>
    <t>Discus</t>
  </si>
  <si>
    <t>Hammer</t>
  </si>
  <si>
    <t>Half Mar Team</t>
  </si>
  <si>
    <t>Analysis of Island Games Results by Shetland Athletes</t>
  </si>
  <si>
    <t>Based on Points from 1st to 8th place being 8,7,6,5,4,3,2,1.</t>
  </si>
  <si>
    <t>Competitors</t>
  </si>
  <si>
    <t>IOW 2011</t>
  </si>
  <si>
    <t>Aland 2009</t>
  </si>
  <si>
    <t>IOM 2001</t>
  </si>
  <si>
    <t>Pole Vault</t>
  </si>
  <si>
    <t>M</t>
  </si>
  <si>
    <t>W</t>
  </si>
  <si>
    <t>per competitor</t>
  </si>
  <si>
    <t>Event</t>
  </si>
  <si>
    <t>Number of</t>
  </si>
  <si>
    <t>Total Points</t>
  </si>
  <si>
    <t>by Gender</t>
  </si>
  <si>
    <t xml:space="preserve">Average points </t>
  </si>
  <si>
    <t>Average points</t>
  </si>
  <si>
    <t>Medals</t>
  </si>
  <si>
    <t>Total</t>
  </si>
  <si>
    <t>1 Silver 1 Bronze</t>
  </si>
  <si>
    <t xml:space="preserve">1 Silver 2 Bronze </t>
  </si>
  <si>
    <t>2 Silver</t>
  </si>
  <si>
    <t>1 Gold</t>
  </si>
  <si>
    <t>4 Gold 3 Silver 1 Bronze</t>
  </si>
  <si>
    <t>3 Gold</t>
  </si>
  <si>
    <t>1 Gold 1 Bronze</t>
  </si>
  <si>
    <t>1 Silver 2 Bronze</t>
  </si>
  <si>
    <t>1 Bronze</t>
  </si>
  <si>
    <t>1 Silver</t>
  </si>
  <si>
    <t>2 Silver 1 Bronze</t>
  </si>
  <si>
    <t>2 Gold 2 Silver</t>
  </si>
  <si>
    <t>3000m</t>
  </si>
  <si>
    <t>= GOLD</t>
  </si>
  <si>
    <t>= SILVER</t>
  </si>
  <si>
    <t>= BRONZE</t>
  </si>
  <si>
    <t>= NO POINTS</t>
  </si>
  <si>
    <t>Gotland 2017</t>
  </si>
  <si>
    <t>Jersey 2015</t>
  </si>
  <si>
    <t>Bermuda 2013</t>
  </si>
  <si>
    <t>Rhodes 2007</t>
  </si>
  <si>
    <t>Shetland 2005</t>
  </si>
  <si>
    <t>Guernsey 2003</t>
  </si>
  <si>
    <t>Gotland 1999</t>
  </si>
  <si>
    <t>Jersey 1997</t>
  </si>
  <si>
    <t>Gibraltar 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</si>
</sst>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 applyFill="1"/>
    <xf numFmtId="1" fontId="1" fillId="0" borderId="0" xfId="0" applyNumberFormat="1" applyFont="1" applyFill="1"/>
    <xf numFmtId="1" fontId="2" fillId="0" borderId="0" xfId="0" applyNumberFormat="1" applyFont="1" applyFill="1"/>
    <xf numFmtId="1" fontId="3" fillId="0" borderId="0" xfId="0" applyNumberFormat="1" applyFont="1" applyFill="1"/>
    <xf numFmtId="1" fontId="2" fillId="0" borderId="0" xfId="0" quotePrefix="1" applyNumberFormat="1" applyFont="1" applyFill="1"/>
    <xf numFmtId="1" fontId="2" fillId="10" borderId="0" xfId="0" applyNumberFormat="1" applyFont="1" applyFill="1"/>
    <xf numFmtId="1" fontId="2" fillId="9" borderId="0" xfId="0" applyNumberFormat="1" applyFont="1" applyFill="1"/>
    <xf numFmtId="1" fontId="2" fillId="11" borderId="0" xfId="0" applyNumberFormat="1" applyFont="1" applyFill="1"/>
    <xf numFmtId="1" fontId="2" fillId="2" borderId="0" xfId="0" applyNumberFormat="1" applyFont="1" applyFill="1"/>
    <xf numFmtId="1" fontId="2" fillId="3" borderId="0" xfId="0" applyNumberFormat="1" applyFont="1" applyFill="1"/>
    <xf numFmtId="1" fontId="2" fillId="5" borderId="0" xfId="0" applyNumberFormat="1" applyFont="1" applyFill="1"/>
    <xf numFmtId="1" fontId="2" fillId="4" borderId="0" xfId="0" applyNumberFormat="1" applyFont="1" applyFill="1"/>
    <xf numFmtId="1" fontId="2" fillId="6" borderId="0" xfId="0" applyNumberFormat="1" applyFont="1" applyFill="1"/>
    <xf numFmtId="1" fontId="2" fillId="7" borderId="0" xfId="0" applyNumberFormat="1" applyFont="1" applyFill="1"/>
    <xf numFmtId="1" fontId="2" fillId="8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2" fillId="9" borderId="0" xfId="0" applyNumberFormat="1" applyFont="1" applyFill="1" applyAlignment="1">
      <alignment horizontal="center"/>
    </xf>
    <xf numFmtId="1" fontId="2" fillId="10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topLeftCell="A2" zoomScale="10" zoomScaleNormal="10" workbookViewId="0">
      <selection activeCell="D12" sqref="D12"/>
    </sheetView>
  </sheetViews>
  <sheetFormatPr defaultRowHeight="15" x14ac:dyDescent="0.25"/>
  <cols>
    <col min="1" max="1" width="95.5703125" style="1" customWidth="1"/>
    <col min="2" max="2" width="16.5703125" style="1" bestFit="1" customWidth="1"/>
    <col min="3" max="3" width="80" style="1" customWidth="1"/>
    <col min="4" max="4" width="72.5703125" style="1" bestFit="1" customWidth="1"/>
    <col min="5" max="5" width="90" style="1" bestFit="1" customWidth="1"/>
    <col min="6" max="6" width="62.28515625" style="1" bestFit="1" customWidth="1"/>
    <col min="7" max="7" width="69.85546875" style="1" bestFit="1" customWidth="1"/>
    <col min="8" max="8" width="79.85546875" style="1" bestFit="1" customWidth="1"/>
    <col min="9" max="9" width="87.85546875" style="1" bestFit="1" customWidth="1"/>
    <col min="10" max="10" width="92.28515625" style="1" bestFit="1" customWidth="1"/>
    <col min="11" max="11" width="61.85546875" style="1" bestFit="1" customWidth="1"/>
    <col min="12" max="12" width="83" style="1" bestFit="1" customWidth="1"/>
    <col min="13" max="13" width="72.5703125" style="1" bestFit="1" customWidth="1"/>
    <col min="14" max="14" width="88.42578125" style="1" bestFit="1" customWidth="1"/>
    <col min="15" max="15" width="33.28515625" style="1" bestFit="1" customWidth="1"/>
    <col min="16" max="16384" width="9.140625" style="1"/>
  </cols>
  <sheetData>
    <row r="1" spans="1:25" ht="92.25" x14ac:dyDescent="1.35">
      <c r="A1" s="3"/>
      <c r="B1" s="3"/>
      <c r="C1" s="4" t="s">
        <v>22</v>
      </c>
      <c r="D1" s="4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ht="92.25" x14ac:dyDescent="1.35">
      <c r="A2" s="3"/>
      <c r="B2" s="3"/>
      <c r="C2" s="4" t="s">
        <v>23</v>
      </c>
      <c r="D2" s="3"/>
      <c r="E2" s="3"/>
      <c r="F2" s="3"/>
      <c r="G2" s="3"/>
      <c r="H2" s="3"/>
      <c r="I2" s="3"/>
      <c r="J2" s="5"/>
      <c r="K2" s="3"/>
      <c r="L2" s="5"/>
      <c r="M2" s="3"/>
      <c r="N2" s="5"/>
      <c r="O2" s="5"/>
      <c r="P2" s="3"/>
      <c r="Q2" s="3"/>
      <c r="R2" s="3"/>
      <c r="S2" s="3"/>
      <c r="T2" s="3"/>
      <c r="U2" s="3"/>
      <c r="V2" s="3"/>
      <c r="W2" s="3"/>
    </row>
    <row r="3" spans="1:25" ht="92.25" x14ac:dyDescent="1.35">
      <c r="A3" s="3"/>
      <c r="B3" s="3"/>
      <c r="C3" s="4"/>
      <c r="D3" s="3"/>
      <c r="E3" s="3"/>
      <c r="F3" s="3"/>
      <c r="G3" s="3"/>
      <c r="H3" s="3"/>
      <c r="I3" s="3"/>
      <c r="J3" s="5"/>
      <c r="K3" s="3"/>
      <c r="L3" s="5"/>
      <c r="M3" s="3"/>
      <c r="N3" s="5"/>
      <c r="O3" s="5"/>
      <c r="P3" s="3"/>
      <c r="Q3" s="3"/>
      <c r="R3" s="3"/>
      <c r="S3" s="3"/>
      <c r="T3" s="3"/>
      <c r="U3" s="3"/>
      <c r="V3" s="3"/>
      <c r="W3" s="3"/>
    </row>
    <row r="4" spans="1:25" ht="92.25" x14ac:dyDescent="1.35">
      <c r="A4" s="3"/>
      <c r="B4" s="3"/>
      <c r="C4" s="6"/>
      <c r="D4" s="5" t="s">
        <v>53</v>
      </c>
      <c r="E4" s="3"/>
      <c r="F4" s="5"/>
      <c r="G4" s="3"/>
      <c r="H4" s="5"/>
      <c r="I4" s="3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92.25" x14ac:dyDescent="1.35">
      <c r="A5" s="3"/>
      <c r="B5" s="3"/>
      <c r="C5" s="3"/>
      <c r="D5" s="5"/>
      <c r="E5" s="7"/>
      <c r="F5" s="5" t="s">
        <v>54</v>
      </c>
      <c r="G5" s="3"/>
      <c r="H5" s="5"/>
      <c r="I5" s="3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5" ht="92.25" x14ac:dyDescent="1.35">
      <c r="A6" s="3"/>
      <c r="B6" s="3"/>
      <c r="C6" s="3"/>
      <c r="D6" s="5"/>
      <c r="E6" s="3"/>
      <c r="F6" s="5"/>
      <c r="G6" s="8"/>
      <c r="H6" s="5" t="s">
        <v>55</v>
      </c>
      <c r="I6" s="3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ht="92.25" x14ac:dyDescent="1.35">
      <c r="A7" s="3"/>
      <c r="B7" s="3"/>
      <c r="C7" s="3"/>
      <c r="D7" s="5"/>
      <c r="E7" s="3"/>
      <c r="F7" s="5"/>
      <c r="G7" s="3"/>
      <c r="H7" s="5"/>
      <c r="I7" s="9"/>
      <c r="J7" s="5" t="s">
        <v>56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92.25" x14ac:dyDescent="1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2"/>
    </row>
    <row r="9" spans="1:25" ht="92.25" x14ac:dyDescent="1.35">
      <c r="A9" s="4" t="s">
        <v>32</v>
      </c>
      <c r="B9" s="3"/>
      <c r="C9" s="10" t="s">
        <v>57</v>
      </c>
      <c r="D9" s="11" t="s">
        <v>58</v>
      </c>
      <c r="E9" s="12" t="s">
        <v>59</v>
      </c>
      <c r="F9" s="9" t="s">
        <v>25</v>
      </c>
      <c r="G9" s="13" t="s">
        <v>26</v>
      </c>
      <c r="H9" s="14" t="s">
        <v>60</v>
      </c>
      <c r="I9" s="10" t="s">
        <v>61</v>
      </c>
      <c r="J9" s="15" t="s">
        <v>62</v>
      </c>
      <c r="K9" s="11" t="s">
        <v>27</v>
      </c>
      <c r="L9" s="10" t="s">
        <v>63</v>
      </c>
      <c r="M9" s="11" t="s">
        <v>64</v>
      </c>
      <c r="N9" s="11" t="s">
        <v>65</v>
      </c>
      <c r="O9" s="16" t="s">
        <v>39</v>
      </c>
      <c r="P9" s="3"/>
      <c r="Q9" s="3"/>
      <c r="R9" s="3"/>
      <c r="S9" s="3"/>
      <c r="T9" s="3"/>
      <c r="U9" s="3"/>
      <c r="V9" s="3"/>
      <c r="W9" s="3"/>
    </row>
    <row r="10" spans="1:25" ht="92.25" x14ac:dyDescent="1.35">
      <c r="A10" s="3" t="s">
        <v>0</v>
      </c>
      <c r="B10" s="3" t="s">
        <v>29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4</v>
      </c>
      <c r="L10" s="17">
        <v>0</v>
      </c>
      <c r="M10" s="17">
        <v>0</v>
      </c>
      <c r="N10" s="17">
        <v>1</v>
      </c>
      <c r="O10" s="17">
        <f t="shared" ref="O10:O53" si="0">SUM(C10:N10)</f>
        <v>5</v>
      </c>
      <c r="P10" s="3"/>
      <c r="Q10" s="3"/>
      <c r="R10" s="3"/>
      <c r="S10" s="3"/>
      <c r="T10" s="3"/>
      <c r="U10" s="3"/>
      <c r="V10" s="3"/>
      <c r="W10" s="3"/>
    </row>
    <row r="11" spans="1:25" ht="92.25" x14ac:dyDescent="1.35">
      <c r="A11" s="3" t="s">
        <v>0</v>
      </c>
      <c r="B11" s="3" t="s">
        <v>30</v>
      </c>
      <c r="C11" s="17">
        <v>5</v>
      </c>
      <c r="D11" s="18">
        <v>8</v>
      </c>
      <c r="E11" s="17">
        <v>0</v>
      </c>
      <c r="F11" s="17">
        <v>1</v>
      </c>
      <c r="G11" s="17">
        <v>0</v>
      </c>
      <c r="H11" s="17">
        <v>5</v>
      </c>
      <c r="I11" s="19">
        <v>7</v>
      </c>
      <c r="J11" s="17">
        <v>0</v>
      </c>
      <c r="K11" s="17">
        <v>0</v>
      </c>
      <c r="L11" s="17">
        <v>2</v>
      </c>
      <c r="M11" s="17">
        <v>0</v>
      </c>
      <c r="N11" s="17">
        <v>0</v>
      </c>
      <c r="O11" s="17">
        <f t="shared" si="0"/>
        <v>28</v>
      </c>
      <c r="P11" s="3" t="s">
        <v>40</v>
      </c>
      <c r="Q11" s="3"/>
      <c r="R11" s="3"/>
      <c r="S11" s="3"/>
      <c r="T11" s="3"/>
      <c r="U11" s="3"/>
      <c r="V11" s="3"/>
      <c r="W11" s="3"/>
    </row>
    <row r="12" spans="1:25" ht="92.25" x14ac:dyDescent="1.35">
      <c r="A12" s="3" t="s">
        <v>1</v>
      </c>
      <c r="B12" s="3" t="s">
        <v>29</v>
      </c>
      <c r="C12" s="17">
        <v>0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3</v>
      </c>
      <c r="M12" s="17">
        <v>0</v>
      </c>
      <c r="N12" s="17">
        <v>4</v>
      </c>
      <c r="O12" s="17">
        <f t="shared" si="0"/>
        <v>8</v>
      </c>
      <c r="P12" s="3"/>
      <c r="Q12" s="3"/>
      <c r="R12" s="3"/>
      <c r="S12" s="3"/>
      <c r="T12" s="3"/>
      <c r="U12" s="3"/>
      <c r="V12" s="3"/>
      <c r="W12" s="3"/>
    </row>
    <row r="13" spans="1:25" ht="92.25" x14ac:dyDescent="1.35">
      <c r="A13" s="3" t="s">
        <v>1</v>
      </c>
      <c r="B13" s="3" t="s">
        <v>30</v>
      </c>
      <c r="C13" s="18">
        <v>9</v>
      </c>
      <c r="D13" s="18">
        <v>7</v>
      </c>
      <c r="E13" s="17">
        <v>0</v>
      </c>
      <c r="F13" s="17">
        <v>0</v>
      </c>
      <c r="G13" s="17">
        <v>1</v>
      </c>
      <c r="H13" s="17">
        <v>0</v>
      </c>
      <c r="I13" s="19">
        <v>7</v>
      </c>
      <c r="J13" s="17">
        <v>1</v>
      </c>
      <c r="K13" s="17">
        <v>0</v>
      </c>
      <c r="L13" s="17">
        <v>3</v>
      </c>
      <c r="M13" s="17">
        <v>0</v>
      </c>
      <c r="N13" s="17">
        <v>1</v>
      </c>
      <c r="O13" s="17">
        <f t="shared" si="0"/>
        <v>29</v>
      </c>
      <c r="P13" s="3" t="s">
        <v>41</v>
      </c>
      <c r="Q13" s="3"/>
      <c r="R13" s="3"/>
      <c r="S13" s="3"/>
      <c r="T13" s="3"/>
      <c r="U13" s="3"/>
      <c r="V13" s="3"/>
      <c r="W13" s="3"/>
    </row>
    <row r="14" spans="1:25" ht="92.25" x14ac:dyDescent="1.35">
      <c r="A14" s="3" t="s">
        <v>3</v>
      </c>
      <c r="B14" s="3" t="s">
        <v>29</v>
      </c>
      <c r="C14" s="17">
        <v>0</v>
      </c>
      <c r="D14" s="17">
        <v>0</v>
      </c>
      <c r="E14" s="17">
        <v>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</v>
      </c>
      <c r="N14" s="17">
        <v>1</v>
      </c>
      <c r="O14" s="17">
        <f t="shared" si="0"/>
        <v>6</v>
      </c>
      <c r="P14" s="3"/>
      <c r="Q14" s="3"/>
      <c r="R14" s="3"/>
      <c r="S14" s="3"/>
      <c r="T14" s="3"/>
      <c r="U14" s="3"/>
      <c r="V14" s="3"/>
      <c r="W14" s="3"/>
    </row>
    <row r="15" spans="1:25" ht="92.25" x14ac:dyDescent="1.35">
      <c r="A15" s="3" t="s">
        <v>3</v>
      </c>
      <c r="B15" s="3" t="s">
        <v>30</v>
      </c>
      <c r="C15" s="17">
        <v>2</v>
      </c>
      <c r="D15" s="19">
        <v>7</v>
      </c>
      <c r="E15" s="19">
        <v>7</v>
      </c>
      <c r="F15" s="17">
        <v>5</v>
      </c>
      <c r="G15" s="17">
        <v>1</v>
      </c>
      <c r="H15" s="17">
        <v>0</v>
      </c>
      <c r="I15" s="17">
        <v>3</v>
      </c>
      <c r="J15" s="17">
        <v>0</v>
      </c>
      <c r="K15" s="17">
        <v>0</v>
      </c>
      <c r="L15" s="17">
        <v>0</v>
      </c>
      <c r="M15" s="17">
        <v>1</v>
      </c>
      <c r="N15" s="17">
        <v>4</v>
      </c>
      <c r="O15" s="17">
        <f t="shared" si="0"/>
        <v>30</v>
      </c>
      <c r="P15" s="3" t="s">
        <v>42</v>
      </c>
      <c r="Q15" s="3"/>
      <c r="R15" s="3"/>
      <c r="S15" s="3"/>
      <c r="T15" s="3"/>
      <c r="U15" s="3"/>
      <c r="V15" s="3"/>
      <c r="W15" s="3"/>
    </row>
    <row r="16" spans="1:25" ht="92.25" x14ac:dyDescent="1.35">
      <c r="A16" s="3" t="s">
        <v>2</v>
      </c>
      <c r="B16" s="3" t="s">
        <v>29</v>
      </c>
      <c r="C16" s="20">
        <v>8</v>
      </c>
      <c r="D16" s="17">
        <v>0</v>
      </c>
      <c r="E16" s="17">
        <v>0</v>
      </c>
      <c r="F16" s="17">
        <v>0</v>
      </c>
      <c r="G16" s="17">
        <v>5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2</v>
      </c>
      <c r="O16" s="17">
        <f t="shared" si="0"/>
        <v>15</v>
      </c>
      <c r="P16" s="3" t="s">
        <v>43</v>
      </c>
      <c r="Q16" s="3"/>
      <c r="R16" s="3"/>
      <c r="S16" s="3"/>
      <c r="T16" s="3"/>
      <c r="U16" s="3"/>
      <c r="V16" s="3"/>
      <c r="W16" s="3"/>
    </row>
    <row r="17" spans="1:23" ht="92.25" x14ac:dyDescent="1.35">
      <c r="A17" s="3" t="s">
        <v>2</v>
      </c>
      <c r="B17" s="3" t="s">
        <v>30</v>
      </c>
      <c r="C17" s="19">
        <v>7</v>
      </c>
      <c r="D17" s="17">
        <v>0</v>
      </c>
      <c r="E17" s="20">
        <v>8</v>
      </c>
      <c r="F17" s="20">
        <v>8</v>
      </c>
      <c r="G17" s="20">
        <v>8</v>
      </c>
      <c r="H17" s="19">
        <v>7</v>
      </c>
      <c r="I17" s="20">
        <v>13</v>
      </c>
      <c r="J17" s="18">
        <v>8</v>
      </c>
      <c r="K17" s="19">
        <v>7</v>
      </c>
      <c r="L17" s="17">
        <v>0</v>
      </c>
      <c r="M17" s="17">
        <v>0</v>
      </c>
      <c r="N17" s="17">
        <v>6</v>
      </c>
      <c r="O17" s="20">
        <f t="shared" si="0"/>
        <v>72</v>
      </c>
      <c r="P17" s="3" t="s">
        <v>44</v>
      </c>
      <c r="Q17" s="3"/>
      <c r="R17" s="3"/>
      <c r="S17" s="3"/>
      <c r="T17" s="3"/>
      <c r="U17" s="3"/>
      <c r="V17" s="3"/>
      <c r="W17" s="3"/>
    </row>
    <row r="18" spans="1:23" ht="92.25" x14ac:dyDescent="1.35">
      <c r="A18" s="3" t="s">
        <v>5</v>
      </c>
      <c r="B18" s="3" t="s">
        <v>29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0"/>
        <v>1</v>
      </c>
      <c r="P18" s="3"/>
      <c r="Q18" s="3"/>
      <c r="R18" s="3"/>
      <c r="S18" s="3"/>
      <c r="T18" s="3"/>
      <c r="U18" s="3"/>
      <c r="V18" s="3"/>
      <c r="W18" s="3"/>
    </row>
    <row r="19" spans="1:23" ht="92.25" x14ac:dyDescent="1.35">
      <c r="A19" s="3" t="s">
        <v>5</v>
      </c>
      <c r="B19" s="3" t="s">
        <v>30</v>
      </c>
      <c r="C19" s="17">
        <v>0</v>
      </c>
      <c r="D19" s="17">
        <v>0</v>
      </c>
      <c r="E19" s="17">
        <v>0</v>
      </c>
      <c r="F19" s="17">
        <v>0</v>
      </c>
      <c r="G19" s="17">
        <v>1</v>
      </c>
      <c r="H19" s="20">
        <v>8</v>
      </c>
      <c r="I19" s="20">
        <v>10</v>
      </c>
      <c r="J19" s="20">
        <v>11</v>
      </c>
      <c r="K19" s="17">
        <v>3</v>
      </c>
      <c r="L19" s="17">
        <v>0</v>
      </c>
      <c r="M19" s="17">
        <v>0</v>
      </c>
      <c r="N19" s="17">
        <v>6</v>
      </c>
      <c r="O19" s="17">
        <f t="shared" si="0"/>
        <v>39</v>
      </c>
      <c r="P19" s="3" t="s">
        <v>45</v>
      </c>
      <c r="Q19" s="3"/>
      <c r="R19" s="3"/>
      <c r="S19" s="3"/>
      <c r="T19" s="3"/>
      <c r="U19" s="3"/>
      <c r="V19" s="3"/>
      <c r="W19" s="3"/>
    </row>
    <row r="20" spans="1:23" ht="92.25" x14ac:dyDescent="1.35">
      <c r="A20" s="3" t="s">
        <v>52</v>
      </c>
      <c r="B20" s="3" t="s">
        <v>30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>
        <v>3</v>
      </c>
      <c r="N20" s="17">
        <v>2</v>
      </c>
      <c r="O20" s="17">
        <f t="shared" si="0"/>
        <v>5</v>
      </c>
      <c r="P20" s="3"/>
      <c r="Q20" s="3"/>
      <c r="R20" s="3"/>
      <c r="S20" s="3"/>
      <c r="T20" s="3"/>
      <c r="U20" s="3"/>
      <c r="V20" s="3"/>
      <c r="W20" s="3"/>
    </row>
    <row r="21" spans="1:23" ht="92.25" x14ac:dyDescent="1.35">
      <c r="A21" s="3" t="s">
        <v>6</v>
      </c>
      <c r="B21" s="3" t="s">
        <v>29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f t="shared" si="0"/>
        <v>1</v>
      </c>
      <c r="P21" s="3"/>
      <c r="Q21" s="3"/>
      <c r="R21" s="3"/>
      <c r="S21" s="3"/>
      <c r="T21" s="3"/>
      <c r="U21" s="3"/>
      <c r="V21" s="3"/>
      <c r="W21" s="3"/>
    </row>
    <row r="22" spans="1:23" ht="92.25" x14ac:dyDescent="1.35">
      <c r="A22" s="3" t="s">
        <v>6</v>
      </c>
      <c r="B22" s="3" t="s">
        <v>30</v>
      </c>
      <c r="C22" s="17">
        <v>3</v>
      </c>
      <c r="D22" s="19">
        <v>12</v>
      </c>
      <c r="E22" s="17">
        <v>0</v>
      </c>
      <c r="F22" s="17">
        <v>5</v>
      </c>
      <c r="G22" s="17">
        <v>0</v>
      </c>
      <c r="H22" s="17">
        <v>0</v>
      </c>
      <c r="I22" s="18">
        <v>9</v>
      </c>
      <c r="J22" s="17">
        <v>0</v>
      </c>
      <c r="K22" s="17">
        <v>3</v>
      </c>
      <c r="L22" s="17">
        <v>0</v>
      </c>
      <c r="M22" s="17"/>
      <c r="N22" s="17"/>
      <c r="O22" s="17">
        <f t="shared" si="0"/>
        <v>32</v>
      </c>
      <c r="P22" s="3" t="s">
        <v>40</v>
      </c>
      <c r="Q22" s="3"/>
      <c r="R22" s="3"/>
      <c r="S22" s="3"/>
      <c r="T22" s="3"/>
      <c r="U22" s="3"/>
      <c r="V22" s="3"/>
      <c r="W22" s="3"/>
    </row>
    <row r="23" spans="1:23" ht="92.25" x14ac:dyDescent="1.35">
      <c r="A23" s="3" t="s">
        <v>7</v>
      </c>
      <c r="B23" s="3" t="s">
        <v>29</v>
      </c>
      <c r="C23" s="17">
        <v>0</v>
      </c>
      <c r="D23" s="17">
        <v>2</v>
      </c>
      <c r="E23" s="17">
        <v>0</v>
      </c>
      <c r="F23" s="17">
        <v>0</v>
      </c>
      <c r="G23" s="17">
        <v>0</v>
      </c>
      <c r="H23" s="17">
        <v>0</v>
      </c>
      <c r="I23" s="17">
        <v>5</v>
      </c>
      <c r="J23" s="17">
        <v>0</v>
      </c>
      <c r="K23" s="19">
        <v>7</v>
      </c>
      <c r="L23" s="19">
        <v>7</v>
      </c>
      <c r="M23" s="18">
        <v>6</v>
      </c>
      <c r="N23" s="17">
        <v>7</v>
      </c>
      <c r="O23" s="17">
        <f t="shared" si="0"/>
        <v>34</v>
      </c>
      <c r="P23" s="3" t="s">
        <v>50</v>
      </c>
      <c r="Q23" s="3"/>
      <c r="R23" s="3"/>
      <c r="S23" s="3"/>
      <c r="T23" s="3"/>
      <c r="U23" s="3"/>
      <c r="V23" s="3"/>
      <c r="W23" s="3"/>
    </row>
    <row r="24" spans="1:23" ht="92.25" x14ac:dyDescent="1.35">
      <c r="A24" s="3" t="s">
        <v>7</v>
      </c>
      <c r="B24" s="3" t="s">
        <v>30</v>
      </c>
      <c r="C24" s="17">
        <v>5</v>
      </c>
      <c r="D24" s="17">
        <v>5</v>
      </c>
      <c r="E24" s="17">
        <v>0</v>
      </c>
      <c r="F24" s="17">
        <v>1</v>
      </c>
      <c r="G24" s="17">
        <v>0</v>
      </c>
      <c r="H24" s="17">
        <v>0</v>
      </c>
      <c r="I24" s="20">
        <v>8</v>
      </c>
      <c r="J24" s="17">
        <v>0</v>
      </c>
      <c r="K24" s="17">
        <v>0</v>
      </c>
      <c r="L24" s="17">
        <v>0</v>
      </c>
      <c r="M24" s="17">
        <v>0</v>
      </c>
      <c r="N24" s="17">
        <v>5</v>
      </c>
      <c r="O24" s="17">
        <f t="shared" si="0"/>
        <v>24</v>
      </c>
      <c r="P24" s="3" t="s">
        <v>43</v>
      </c>
      <c r="Q24" s="3"/>
      <c r="R24" s="3"/>
      <c r="S24" s="3"/>
      <c r="T24" s="3"/>
      <c r="U24" s="3"/>
      <c r="V24" s="3"/>
      <c r="W24" s="3"/>
    </row>
    <row r="25" spans="1:23" ht="92.25" x14ac:dyDescent="1.35">
      <c r="A25" s="3" t="s">
        <v>8</v>
      </c>
      <c r="B25" s="3" t="s">
        <v>29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4</v>
      </c>
      <c r="J25" s="17">
        <v>4</v>
      </c>
      <c r="K25" s="17">
        <v>0</v>
      </c>
      <c r="L25" s="17">
        <v>0</v>
      </c>
      <c r="M25" s="17">
        <v>0</v>
      </c>
      <c r="N25" s="17">
        <v>0</v>
      </c>
      <c r="O25" s="17">
        <f t="shared" si="0"/>
        <v>8</v>
      </c>
      <c r="P25" s="3"/>
      <c r="Q25" s="3"/>
      <c r="R25" s="3"/>
      <c r="S25" s="3"/>
      <c r="T25" s="3"/>
      <c r="U25" s="3"/>
      <c r="V25" s="3"/>
      <c r="W25" s="3"/>
    </row>
    <row r="26" spans="1:23" ht="92.25" x14ac:dyDescent="1.35">
      <c r="A26" s="3" t="s">
        <v>9</v>
      </c>
      <c r="B26" s="3" t="s">
        <v>30</v>
      </c>
      <c r="C26" s="17">
        <v>0</v>
      </c>
      <c r="D26" s="17">
        <v>5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</v>
      </c>
      <c r="K26" s="17">
        <v>0</v>
      </c>
      <c r="L26" s="17">
        <v>5</v>
      </c>
      <c r="M26" s="17">
        <v>0</v>
      </c>
      <c r="N26" s="17">
        <v>0</v>
      </c>
      <c r="O26" s="17">
        <f t="shared" si="0"/>
        <v>13</v>
      </c>
      <c r="P26" s="3"/>
      <c r="Q26" s="3"/>
      <c r="R26" s="3"/>
      <c r="S26" s="3"/>
      <c r="T26" s="3"/>
      <c r="U26" s="3"/>
      <c r="V26" s="3"/>
      <c r="W26" s="3"/>
    </row>
    <row r="27" spans="1:23" ht="92.25" x14ac:dyDescent="1.35">
      <c r="A27" s="3" t="s">
        <v>4</v>
      </c>
      <c r="B27" s="3" t="s">
        <v>29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3</v>
      </c>
      <c r="K27" s="17">
        <v>0</v>
      </c>
      <c r="L27" s="17">
        <v>0</v>
      </c>
      <c r="M27" s="17">
        <v>0</v>
      </c>
      <c r="N27" s="17">
        <v>0</v>
      </c>
      <c r="O27" s="17">
        <f t="shared" si="0"/>
        <v>3</v>
      </c>
      <c r="P27" s="3"/>
      <c r="Q27" s="3"/>
      <c r="R27" s="3"/>
      <c r="S27" s="3"/>
      <c r="T27" s="3"/>
      <c r="U27" s="3"/>
      <c r="V27" s="3"/>
      <c r="W27" s="3"/>
    </row>
    <row r="28" spans="1:23" ht="92.25" x14ac:dyDescent="1.35">
      <c r="A28" s="3" t="s">
        <v>4</v>
      </c>
      <c r="B28" s="3" t="s">
        <v>30</v>
      </c>
      <c r="C28" s="17">
        <v>3</v>
      </c>
      <c r="D28" s="17">
        <v>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8">
        <v>6</v>
      </c>
      <c r="M28" s="17">
        <v>0</v>
      </c>
      <c r="N28" s="17">
        <v>0</v>
      </c>
      <c r="O28" s="17">
        <f t="shared" si="0"/>
        <v>11</v>
      </c>
      <c r="P28" s="3" t="s">
        <v>48</v>
      </c>
      <c r="Q28" s="3"/>
      <c r="R28" s="3"/>
      <c r="S28" s="3"/>
      <c r="T28" s="3"/>
      <c r="U28" s="3"/>
      <c r="V28" s="3"/>
      <c r="W28" s="3"/>
    </row>
    <row r="29" spans="1:23" ht="92.25" x14ac:dyDescent="1.35">
      <c r="A29" s="3" t="s">
        <v>10</v>
      </c>
      <c r="B29" s="3" t="s">
        <v>29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2</v>
      </c>
      <c r="O29" s="17">
        <f t="shared" si="0"/>
        <v>2</v>
      </c>
      <c r="P29" s="3"/>
      <c r="Q29" s="3"/>
      <c r="R29" s="3"/>
      <c r="S29" s="3"/>
      <c r="T29" s="3"/>
      <c r="U29" s="3"/>
      <c r="V29" s="3"/>
      <c r="W29" s="3"/>
    </row>
    <row r="30" spans="1:23" ht="92.25" x14ac:dyDescent="1.35">
      <c r="A30" s="3" t="s">
        <v>10</v>
      </c>
      <c r="B30" s="3" t="s">
        <v>30</v>
      </c>
      <c r="C30" s="17">
        <v>0</v>
      </c>
      <c r="D30" s="20">
        <v>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0"/>
        <v>8</v>
      </c>
      <c r="P30" s="3" t="s">
        <v>43</v>
      </c>
      <c r="Q30" s="3"/>
      <c r="R30" s="3"/>
      <c r="S30" s="3"/>
      <c r="T30" s="3"/>
      <c r="U30" s="3"/>
      <c r="V30" s="3"/>
      <c r="W30" s="3"/>
    </row>
    <row r="31" spans="1:23" ht="92.25" x14ac:dyDescent="1.35">
      <c r="A31" s="3" t="s">
        <v>11</v>
      </c>
      <c r="B31" s="3" t="s">
        <v>29</v>
      </c>
      <c r="C31" s="17">
        <v>1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1</v>
      </c>
      <c r="L31" s="17">
        <v>2</v>
      </c>
      <c r="M31" s="17">
        <v>4</v>
      </c>
      <c r="N31" s="17">
        <v>2</v>
      </c>
      <c r="O31" s="17">
        <f t="shared" si="0"/>
        <v>11</v>
      </c>
      <c r="P31" s="3"/>
      <c r="Q31" s="3"/>
      <c r="R31" s="3"/>
      <c r="S31" s="3"/>
      <c r="T31" s="3"/>
      <c r="U31" s="3"/>
      <c r="V31" s="3"/>
      <c r="W31" s="3"/>
    </row>
    <row r="32" spans="1:23" ht="92.25" x14ac:dyDescent="1.35">
      <c r="A32" s="3" t="s">
        <v>11</v>
      </c>
      <c r="B32" s="3" t="s">
        <v>30</v>
      </c>
      <c r="C32" s="18">
        <v>6</v>
      </c>
      <c r="D32" s="20">
        <v>8</v>
      </c>
      <c r="E32" s="17">
        <v>0</v>
      </c>
      <c r="F32" s="17">
        <v>4</v>
      </c>
      <c r="G32" s="17">
        <v>2</v>
      </c>
      <c r="H32" s="17">
        <v>2</v>
      </c>
      <c r="I32" s="17">
        <v>3</v>
      </c>
      <c r="J32" s="17">
        <v>5</v>
      </c>
      <c r="K32" s="17">
        <v>0</v>
      </c>
      <c r="L32" s="17">
        <v>4</v>
      </c>
      <c r="M32" s="17">
        <v>3</v>
      </c>
      <c r="N32" s="17">
        <v>2</v>
      </c>
      <c r="O32" s="17">
        <f t="shared" si="0"/>
        <v>39</v>
      </c>
      <c r="P32" s="3" t="s">
        <v>46</v>
      </c>
      <c r="Q32" s="3"/>
      <c r="R32" s="3"/>
      <c r="S32" s="3"/>
      <c r="T32" s="3"/>
      <c r="U32" s="3"/>
      <c r="V32" s="3"/>
      <c r="W32" s="3"/>
    </row>
    <row r="33" spans="1:23" ht="92.25" x14ac:dyDescent="1.35">
      <c r="A33" s="3" t="s">
        <v>12</v>
      </c>
      <c r="B33" s="3" t="s">
        <v>29</v>
      </c>
      <c r="C33" s="17">
        <v>0</v>
      </c>
      <c r="D33" s="17">
        <v>0</v>
      </c>
      <c r="E33" s="17">
        <v>4</v>
      </c>
      <c r="F33" s="17">
        <v>0</v>
      </c>
      <c r="G33" s="17">
        <v>0</v>
      </c>
      <c r="H33" s="17">
        <v>0</v>
      </c>
      <c r="I33" s="17">
        <v>3</v>
      </c>
      <c r="J33" s="17">
        <v>4</v>
      </c>
      <c r="K33" s="17">
        <v>0</v>
      </c>
      <c r="L33" s="17">
        <v>0</v>
      </c>
      <c r="M33" s="17">
        <v>4</v>
      </c>
      <c r="N33" s="17">
        <v>3</v>
      </c>
      <c r="O33" s="17">
        <f t="shared" si="0"/>
        <v>18</v>
      </c>
      <c r="P33" s="3"/>
      <c r="Q33" s="3"/>
      <c r="R33" s="3"/>
      <c r="S33" s="3"/>
      <c r="T33" s="3"/>
      <c r="U33" s="3"/>
      <c r="V33" s="3"/>
      <c r="W33" s="3"/>
    </row>
    <row r="34" spans="1:23" ht="92.25" x14ac:dyDescent="1.35">
      <c r="A34" s="3" t="s">
        <v>12</v>
      </c>
      <c r="B34" s="3" t="s">
        <v>30</v>
      </c>
      <c r="C34" s="19">
        <v>7</v>
      </c>
      <c r="D34" s="17">
        <v>5</v>
      </c>
      <c r="E34" s="17">
        <v>0</v>
      </c>
      <c r="F34" s="17">
        <v>0</v>
      </c>
      <c r="G34" s="18">
        <v>6</v>
      </c>
      <c r="H34" s="17">
        <v>0</v>
      </c>
      <c r="I34" s="17">
        <v>5</v>
      </c>
      <c r="J34" s="18">
        <v>6</v>
      </c>
      <c r="K34" s="17">
        <v>0</v>
      </c>
      <c r="L34" s="17">
        <v>4</v>
      </c>
      <c r="M34" s="17">
        <v>3</v>
      </c>
      <c r="N34" s="17">
        <v>5</v>
      </c>
      <c r="O34" s="18">
        <f t="shared" si="0"/>
        <v>41</v>
      </c>
      <c r="P34" s="3" t="s">
        <v>47</v>
      </c>
      <c r="Q34" s="3"/>
      <c r="R34" s="3"/>
      <c r="S34" s="3"/>
      <c r="T34" s="3"/>
      <c r="U34" s="3"/>
      <c r="V34" s="3"/>
      <c r="W34" s="3"/>
    </row>
    <row r="35" spans="1:23" ht="92.25" x14ac:dyDescent="1.35">
      <c r="A35" s="3" t="s">
        <v>13</v>
      </c>
      <c r="B35" s="3" t="s">
        <v>29</v>
      </c>
      <c r="C35" s="17">
        <v>0</v>
      </c>
      <c r="D35" s="17">
        <v>3</v>
      </c>
      <c r="E35" s="17">
        <v>0</v>
      </c>
      <c r="F35" s="17">
        <v>0</v>
      </c>
      <c r="G35" s="17">
        <v>0</v>
      </c>
      <c r="H35" s="17">
        <v>0</v>
      </c>
      <c r="I35" s="17">
        <v>4</v>
      </c>
      <c r="J35" s="19">
        <v>7</v>
      </c>
      <c r="K35" s="19">
        <v>7</v>
      </c>
      <c r="L35" s="20">
        <v>8</v>
      </c>
      <c r="M35" s="20">
        <v>8</v>
      </c>
      <c r="N35" s="17">
        <v>5</v>
      </c>
      <c r="O35" s="19">
        <f t="shared" si="0"/>
        <v>42</v>
      </c>
      <c r="P35" s="3" t="s">
        <v>51</v>
      </c>
      <c r="Q35" s="3"/>
      <c r="R35" s="3"/>
      <c r="S35" s="3"/>
      <c r="T35" s="3"/>
      <c r="U35" s="3"/>
      <c r="V35" s="3"/>
      <c r="W35" s="3"/>
    </row>
    <row r="36" spans="1:23" ht="92.25" x14ac:dyDescent="1.35">
      <c r="A36" s="9" t="s">
        <v>13</v>
      </c>
      <c r="B36" s="3" t="s">
        <v>30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21">
        <f t="shared" si="0"/>
        <v>0</v>
      </c>
      <c r="P36" s="3"/>
      <c r="Q36" s="3"/>
      <c r="R36" s="3"/>
      <c r="S36" s="3"/>
      <c r="T36" s="3"/>
      <c r="U36" s="3"/>
      <c r="V36" s="3"/>
      <c r="W36" s="3"/>
    </row>
    <row r="37" spans="1:23" ht="92.25" x14ac:dyDescent="1.35">
      <c r="A37" s="3" t="s">
        <v>28</v>
      </c>
      <c r="B37" s="3" t="s">
        <v>29</v>
      </c>
      <c r="C37" s="17"/>
      <c r="D37" s="17"/>
      <c r="E37" s="17"/>
      <c r="F37" s="17"/>
      <c r="G37" s="17"/>
      <c r="H37" s="17"/>
      <c r="I37" s="17"/>
      <c r="J37" s="17">
        <v>5</v>
      </c>
      <c r="K37" s="17"/>
      <c r="L37" s="17">
        <v>0</v>
      </c>
      <c r="M37" s="17">
        <v>0</v>
      </c>
      <c r="N37" s="17"/>
      <c r="O37" s="17">
        <f t="shared" si="0"/>
        <v>5</v>
      </c>
      <c r="P37" s="3"/>
      <c r="Q37" s="3"/>
      <c r="R37" s="3"/>
      <c r="S37" s="3"/>
      <c r="T37" s="3"/>
      <c r="U37" s="3"/>
      <c r="V37" s="3"/>
      <c r="W37" s="3"/>
    </row>
    <row r="38" spans="1:23" ht="92.25" x14ac:dyDescent="1.35">
      <c r="A38" s="3" t="s">
        <v>14</v>
      </c>
      <c r="B38" s="3" t="s">
        <v>29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1</v>
      </c>
      <c r="J38" s="17">
        <v>4</v>
      </c>
      <c r="K38" s="17">
        <v>0</v>
      </c>
      <c r="L38" s="17">
        <v>0</v>
      </c>
      <c r="M38" s="17">
        <v>0</v>
      </c>
      <c r="N38" s="17">
        <v>0</v>
      </c>
      <c r="O38" s="17">
        <f t="shared" si="0"/>
        <v>5</v>
      </c>
      <c r="P38" s="3"/>
      <c r="Q38" s="3"/>
      <c r="R38" s="3"/>
      <c r="S38" s="3"/>
      <c r="T38" s="3"/>
      <c r="U38" s="3"/>
      <c r="V38" s="3"/>
      <c r="W38" s="3"/>
    </row>
    <row r="39" spans="1:23" ht="92.25" x14ac:dyDescent="1.35">
      <c r="A39" s="3" t="s">
        <v>14</v>
      </c>
      <c r="B39" s="3" t="s">
        <v>30</v>
      </c>
      <c r="C39" s="17">
        <v>4</v>
      </c>
      <c r="D39" s="17">
        <v>0</v>
      </c>
      <c r="E39" s="17">
        <v>0</v>
      </c>
      <c r="F39" s="17">
        <v>2</v>
      </c>
      <c r="G39" s="17">
        <v>0</v>
      </c>
      <c r="H39" s="17">
        <v>0</v>
      </c>
      <c r="I39" s="17">
        <v>4</v>
      </c>
      <c r="J39" s="17">
        <v>3</v>
      </c>
      <c r="K39" s="17">
        <v>0</v>
      </c>
      <c r="L39" s="17">
        <v>0</v>
      </c>
      <c r="M39" s="17">
        <v>1</v>
      </c>
      <c r="N39" s="17">
        <v>7</v>
      </c>
      <c r="O39" s="17">
        <f t="shared" si="0"/>
        <v>21</v>
      </c>
      <c r="P39" s="3"/>
      <c r="Q39" s="3"/>
      <c r="R39" s="3"/>
      <c r="S39" s="3"/>
      <c r="T39" s="3"/>
      <c r="U39" s="3"/>
      <c r="V39" s="3"/>
      <c r="W39" s="3"/>
    </row>
    <row r="40" spans="1:23" ht="92.25" x14ac:dyDescent="1.35">
      <c r="A40" s="3" t="s">
        <v>15</v>
      </c>
      <c r="B40" s="3" t="s">
        <v>29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0</v>
      </c>
      <c r="K40" s="17">
        <v>0</v>
      </c>
      <c r="L40" s="17">
        <v>4</v>
      </c>
      <c r="M40" s="17">
        <v>0</v>
      </c>
      <c r="N40" s="17">
        <v>0</v>
      </c>
      <c r="O40" s="17">
        <f t="shared" si="0"/>
        <v>5</v>
      </c>
      <c r="P40" s="3"/>
      <c r="Q40" s="3"/>
      <c r="R40" s="3"/>
      <c r="S40" s="3"/>
      <c r="T40" s="3"/>
      <c r="U40" s="3"/>
      <c r="V40" s="3"/>
      <c r="W40" s="3"/>
    </row>
    <row r="41" spans="1:23" ht="92.25" x14ac:dyDescent="1.35">
      <c r="A41" s="3" t="s">
        <v>15</v>
      </c>
      <c r="B41" s="3" t="s">
        <v>30</v>
      </c>
      <c r="C41" s="17">
        <v>0</v>
      </c>
      <c r="D41" s="18">
        <v>6</v>
      </c>
      <c r="E41" s="17">
        <v>0</v>
      </c>
      <c r="F41" s="17">
        <v>1</v>
      </c>
      <c r="G41" s="17">
        <v>2</v>
      </c>
      <c r="H41" s="17">
        <v>0</v>
      </c>
      <c r="I41" s="17">
        <v>0</v>
      </c>
      <c r="J41" s="17">
        <v>0</v>
      </c>
      <c r="K41" s="17">
        <v>0</v>
      </c>
      <c r="L41" s="17">
        <v>2</v>
      </c>
      <c r="M41" s="17">
        <v>0</v>
      </c>
      <c r="N41" s="17">
        <v>0</v>
      </c>
      <c r="O41" s="17">
        <f t="shared" si="0"/>
        <v>11</v>
      </c>
      <c r="P41" s="3" t="s">
        <v>48</v>
      </c>
      <c r="Q41" s="3"/>
      <c r="R41" s="3"/>
      <c r="S41" s="3"/>
      <c r="T41" s="3"/>
      <c r="U41" s="3"/>
      <c r="V41" s="3"/>
      <c r="W41" s="3"/>
    </row>
    <row r="42" spans="1:23" ht="92.25" x14ac:dyDescent="1.35">
      <c r="A42" s="3" t="s">
        <v>16</v>
      </c>
      <c r="B42" s="3" t="s">
        <v>29</v>
      </c>
      <c r="C42" s="17">
        <v>2</v>
      </c>
      <c r="D42" s="17">
        <v>2</v>
      </c>
      <c r="E42" s="17">
        <v>0</v>
      </c>
      <c r="F42" s="17">
        <v>0</v>
      </c>
      <c r="G42" s="17">
        <v>1</v>
      </c>
      <c r="H42" s="18">
        <v>8</v>
      </c>
      <c r="I42" s="17">
        <v>6</v>
      </c>
      <c r="J42" s="17">
        <v>4</v>
      </c>
      <c r="K42" s="17">
        <v>5</v>
      </c>
      <c r="L42" s="17">
        <v>1</v>
      </c>
      <c r="M42" s="17">
        <v>5</v>
      </c>
      <c r="N42" s="17">
        <v>0</v>
      </c>
      <c r="O42" s="17">
        <f t="shared" si="0"/>
        <v>34</v>
      </c>
      <c r="P42" s="3" t="s">
        <v>48</v>
      </c>
      <c r="Q42" s="3"/>
      <c r="R42" s="3"/>
      <c r="S42" s="3"/>
      <c r="T42" s="3"/>
      <c r="U42" s="3"/>
      <c r="V42" s="3"/>
      <c r="W42" s="3"/>
    </row>
    <row r="43" spans="1:23" ht="92.25" x14ac:dyDescent="1.35">
      <c r="A43" s="3" t="s">
        <v>16</v>
      </c>
      <c r="B43" s="3" t="s">
        <v>30</v>
      </c>
      <c r="C43" s="17">
        <v>2</v>
      </c>
      <c r="D43" s="17">
        <v>5</v>
      </c>
      <c r="E43" s="17">
        <v>0</v>
      </c>
      <c r="F43" s="17">
        <v>3</v>
      </c>
      <c r="G43" s="17">
        <v>3</v>
      </c>
      <c r="H43" s="17">
        <v>3</v>
      </c>
      <c r="I43" s="17">
        <v>0</v>
      </c>
      <c r="J43" s="17">
        <v>3</v>
      </c>
      <c r="K43" s="17">
        <v>0</v>
      </c>
      <c r="L43" s="17">
        <v>3</v>
      </c>
      <c r="M43" s="17">
        <v>0</v>
      </c>
      <c r="N43" s="17">
        <v>0</v>
      </c>
      <c r="O43" s="17">
        <f t="shared" si="0"/>
        <v>22</v>
      </c>
      <c r="P43" s="3"/>
      <c r="Q43" s="3"/>
      <c r="R43" s="3"/>
      <c r="S43" s="3"/>
      <c r="T43" s="3"/>
      <c r="U43" s="3"/>
      <c r="V43" s="3"/>
      <c r="W43" s="3"/>
    </row>
    <row r="44" spans="1:23" ht="92.25" x14ac:dyDescent="1.35">
      <c r="A44" s="3" t="s">
        <v>17</v>
      </c>
      <c r="B44" s="3" t="s">
        <v>29</v>
      </c>
      <c r="C44" s="17">
        <v>4</v>
      </c>
      <c r="D44" s="17">
        <v>3</v>
      </c>
      <c r="E44" s="17">
        <v>0</v>
      </c>
      <c r="F44" s="17">
        <v>0</v>
      </c>
      <c r="G44" s="17">
        <v>0</v>
      </c>
      <c r="H44" s="17">
        <v>0</v>
      </c>
      <c r="I44" s="17">
        <v>1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f t="shared" si="0"/>
        <v>8</v>
      </c>
      <c r="P44" s="3"/>
      <c r="Q44" s="3"/>
      <c r="R44" s="3"/>
      <c r="S44" s="3"/>
      <c r="T44" s="3"/>
      <c r="U44" s="3"/>
      <c r="V44" s="3"/>
      <c r="W44" s="3"/>
    </row>
    <row r="45" spans="1:23" ht="92.25" x14ac:dyDescent="1.35">
      <c r="A45" s="3" t="s">
        <v>17</v>
      </c>
      <c r="B45" s="3" t="s">
        <v>30</v>
      </c>
      <c r="C45" s="17">
        <v>2</v>
      </c>
      <c r="D45" s="17">
        <v>3</v>
      </c>
      <c r="E45" s="17">
        <v>0</v>
      </c>
      <c r="F45" s="17">
        <v>0</v>
      </c>
      <c r="G45" s="17">
        <v>0</v>
      </c>
      <c r="H45" s="17">
        <v>0</v>
      </c>
      <c r="I45" s="17">
        <v>2</v>
      </c>
      <c r="J45" s="17">
        <v>0</v>
      </c>
      <c r="K45" s="17">
        <v>0</v>
      </c>
      <c r="L45" s="17">
        <v>0</v>
      </c>
      <c r="M45" s="17">
        <v>4</v>
      </c>
      <c r="N45" s="17">
        <v>0</v>
      </c>
      <c r="O45" s="17">
        <f t="shared" si="0"/>
        <v>11</v>
      </c>
      <c r="P45" s="3"/>
      <c r="Q45" s="3"/>
      <c r="R45" s="3"/>
      <c r="S45" s="3"/>
      <c r="T45" s="3"/>
      <c r="U45" s="3"/>
      <c r="V45" s="3"/>
      <c r="W45" s="3"/>
    </row>
    <row r="46" spans="1:23" ht="92.25" x14ac:dyDescent="1.35">
      <c r="A46" s="3" t="s">
        <v>18</v>
      </c>
      <c r="B46" s="3" t="s">
        <v>29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v>6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f t="shared" si="0"/>
        <v>6</v>
      </c>
      <c r="P46" s="3" t="s">
        <v>48</v>
      </c>
      <c r="Q46" s="3"/>
      <c r="R46" s="3"/>
      <c r="S46" s="3"/>
      <c r="T46" s="3"/>
      <c r="U46" s="3"/>
      <c r="V46" s="3"/>
      <c r="W46" s="3"/>
    </row>
    <row r="47" spans="1:23" ht="92.25" x14ac:dyDescent="1.35">
      <c r="A47" s="3" t="s">
        <v>18</v>
      </c>
      <c r="B47" s="3" t="s">
        <v>30</v>
      </c>
      <c r="C47" s="17">
        <v>4</v>
      </c>
      <c r="D47" s="17">
        <v>3</v>
      </c>
      <c r="E47" s="17">
        <v>0</v>
      </c>
      <c r="F47" s="18">
        <v>6</v>
      </c>
      <c r="G47" s="17">
        <v>5</v>
      </c>
      <c r="H47" s="17">
        <v>0</v>
      </c>
      <c r="I47" s="20">
        <v>13</v>
      </c>
      <c r="J47" s="17">
        <v>5</v>
      </c>
      <c r="K47" s="17">
        <v>0</v>
      </c>
      <c r="L47" s="17">
        <v>0</v>
      </c>
      <c r="M47" s="17">
        <v>1</v>
      </c>
      <c r="N47" s="17">
        <v>0</v>
      </c>
      <c r="O47" s="17">
        <f t="shared" si="0"/>
        <v>37</v>
      </c>
      <c r="P47" s="3" t="s">
        <v>46</v>
      </c>
      <c r="Q47" s="3"/>
      <c r="R47" s="3"/>
      <c r="S47" s="3"/>
      <c r="T47" s="3"/>
      <c r="U47" s="3"/>
      <c r="V47" s="3"/>
      <c r="W47" s="3"/>
    </row>
    <row r="48" spans="1:23" ht="92.25" x14ac:dyDescent="1.35">
      <c r="A48" s="9" t="s">
        <v>19</v>
      </c>
      <c r="B48" s="3" t="s">
        <v>29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21">
        <f t="shared" si="0"/>
        <v>0</v>
      </c>
      <c r="P48" s="3"/>
      <c r="Q48" s="3"/>
      <c r="R48" s="3"/>
      <c r="S48" s="3"/>
      <c r="T48" s="3"/>
      <c r="U48" s="3"/>
      <c r="V48" s="3"/>
      <c r="W48" s="3"/>
    </row>
    <row r="49" spans="1:23" ht="92.25" x14ac:dyDescent="1.35">
      <c r="A49" s="3" t="s">
        <v>19</v>
      </c>
      <c r="B49" s="3" t="s">
        <v>30</v>
      </c>
      <c r="C49" s="17">
        <v>4</v>
      </c>
      <c r="D49" s="17">
        <v>3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f t="shared" si="0"/>
        <v>7</v>
      </c>
      <c r="P49" s="3"/>
      <c r="Q49" s="3"/>
      <c r="R49" s="3"/>
      <c r="S49" s="3"/>
      <c r="T49" s="3"/>
      <c r="U49" s="3"/>
      <c r="V49" s="3"/>
      <c r="W49" s="3"/>
    </row>
    <row r="50" spans="1:23" ht="92.25" x14ac:dyDescent="1.35">
      <c r="A50" s="3" t="s">
        <v>20</v>
      </c>
      <c r="B50" s="3" t="s">
        <v>29</v>
      </c>
      <c r="C50" s="17">
        <v>1</v>
      </c>
      <c r="D50" s="18">
        <v>6</v>
      </c>
      <c r="E50" s="17"/>
      <c r="F50" s="17">
        <v>0</v>
      </c>
      <c r="G50" s="17">
        <v>0</v>
      </c>
      <c r="H50" s="17">
        <v>3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f t="shared" si="0"/>
        <v>10</v>
      </c>
      <c r="P50" s="3" t="s">
        <v>48</v>
      </c>
      <c r="Q50" s="3"/>
      <c r="R50" s="3"/>
      <c r="S50" s="3"/>
      <c r="T50" s="3"/>
      <c r="U50" s="3"/>
      <c r="V50" s="3"/>
      <c r="W50" s="3"/>
    </row>
    <row r="51" spans="1:23" ht="92.25" x14ac:dyDescent="1.35">
      <c r="A51" s="3" t="s">
        <v>20</v>
      </c>
      <c r="B51" s="3" t="s">
        <v>30</v>
      </c>
      <c r="C51" s="17">
        <v>6</v>
      </c>
      <c r="D51" s="19">
        <v>11</v>
      </c>
      <c r="E51" s="17"/>
      <c r="F51" s="17">
        <v>5</v>
      </c>
      <c r="G51" s="17">
        <v>1</v>
      </c>
      <c r="H51" s="17">
        <v>5</v>
      </c>
      <c r="I51" s="17">
        <v>3</v>
      </c>
      <c r="J51" s="17">
        <v>0</v>
      </c>
      <c r="K51" s="17">
        <v>1</v>
      </c>
      <c r="L51" s="17">
        <v>2</v>
      </c>
      <c r="M51" s="17">
        <v>0</v>
      </c>
      <c r="N51" s="17"/>
      <c r="O51" s="17">
        <f t="shared" si="0"/>
        <v>34</v>
      </c>
      <c r="P51" s="3" t="s">
        <v>49</v>
      </c>
      <c r="Q51" s="3"/>
      <c r="R51" s="3"/>
      <c r="S51" s="3"/>
      <c r="T51" s="3"/>
      <c r="U51" s="3"/>
      <c r="V51" s="3"/>
      <c r="W51" s="3"/>
    </row>
    <row r="52" spans="1:23" ht="92.25" x14ac:dyDescent="1.35">
      <c r="A52" s="3" t="s">
        <v>21</v>
      </c>
      <c r="B52" s="3" t="s">
        <v>29</v>
      </c>
      <c r="C52" s="17">
        <v>0</v>
      </c>
      <c r="D52" s="19">
        <v>7</v>
      </c>
      <c r="E52" s="17">
        <v>1</v>
      </c>
      <c r="F52" s="17">
        <v>0</v>
      </c>
      <c r="G52" s="17">
        <v>2</v>
      </c>
      <c r="H52" s="17">
        <v>0</v>
      </c>
      <c r="I52" s="17">
        <v>5</v>
      </c>
      <c r="J52" s="17">
        <v>0</v>
      </c>
      <c r="K52" s="17">
        <v>0</v>
      </c>
      <c r="L52" s="17">
        <v>5</v>
      </c>
      <c r="M52" s="17">
        <v>5</v>
      </c>
      <c r="N52" s="17">
        <v>5</v>
      </c>
      <c r="O52" s="17">
        <f t="shared" si="0"/>
        <v>30</v>
      </c>
      <c r="P52" s="3" t="s">
        <v>49</v>
      </c>
      <c r="Q52" s="3"/>
      <c r="R52" s="3"/>
      <c r="S52" s="3"/>
      <c r="T52" s="3"/>
      <c r="U52" s="3"/>
      <c r="V52" s="3"/>
      <c r="W52" s="3"/>
    </row>
    <row r="53" spans="1:23" ht="92.25" x14ac:dyDescent="1.35">
      <c r="A53" s="3" t="s">
        <v>21</v>
      </c>
      <c r="B53" s="3" t="s">
        <v>30</v>
      </c>
      <c r="C53" s="17">
        <v>0</v>
      </c>
      <c r="D53" s="17">
        <v>0</v>
      </c>
      <c r="E53" s="17">
        <v>0</v>
      </c>
      <c r="F53" s="17">
        <v>4</v>
      </c>
      <c r="G53" s="17">
        <v>5</v>
      </c>
      <c r="H53" s="17">
        <v>0</v>
      </c>
      <c r="I53" s="17">
        <v>0</v>
      </c>
      <c r="J53" s="17">
        <v>3</v>
      </c>
      <c r="K53" s="17">
        <v>0</v>
      </c>
      <c r="L53" s="17">
        <v>5</v>
      </c>
      <c r="M53" s="17">
        <v>0</v>
      </c>
      <c r="N53" s="17">
        <v>4</v>
      </c>
      <c r="O53" s="17">
        <f t="shared" si="0"/>
        <v>21</v>
      </c>
      <c r="P53" s="3"/>
      <c r="Q53" s="3"/>
      <c r="R53" s="3"/>
      <c r="S53" s="3"/>
      <c r="T53" s="3"/>
      <c r="U53" s="3"/>
      <c r="V53" s="3"/>
      <c r="W53" s="3"/>
    </row>
    <row r="54" spans="1:23" ht="92.25" x14ac:dyDescent="1.35">
      <c r="A54" s="3"/>
      <c r="B54" s="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3"/>
      <c r="Q54" s="3"/>
      <c r="R54" s="3"/>
      <c r="S54" s="3"/>
      <c r="T54" s="3"/>
      <c r="U54" s="3"/>
      <c r="V54" s="3"/>
      <c r="W54" s="3"/>
    </row>
    <row r="55" spans="1:23" ht="93" thickBot="1" x14ac:dyDescent="1.4">
      <c r="A55" s="3" t="s">
        <v>34</v>
      </c>
      <c r="B55" s="3"/>
      <c r="C55" s="22">
        <f t="shared" ref="C55:N55" si="1">SUM(C10:C53)</f>
        <v>85</v>
      </c>
      <c r="D55" s="22">
        <f t="shared" si="1"/>
        <v>122</v>
      </c>
      <c r="E55" s="22">
        <f t="shared" si="1"/>
        <v>24</v>
      </c>
      <c r="F55" s="22">
        <f t="shared" si="1"/>
        <v>46</v>
      </c>
      <c r="G55" s="22">
        <f t="shared" si="1"/>
        <v>45</v>
      </c>
      <c r="H55" s="22">
        <f t="shared" si="1"/>
        <v>41</v>
      </c>
      <c r="I55" s="22">
        <f t="shared" si="1"/>
        <v>122</v>
      </c>
      <c r="J55" s="22">
        <f t="shared" si="1"/>
        <v>79</v>
      </c>
      <c r="K55" s="22">
        <f t="shared" si="1"/>
        <v>38</v>
      </c>
      <c r="L55" s="22">
        <f t="shared" si="1"/>
        <v>66</v>
      </c>
      <c r="M55" s="22">
        <f t="shared" si="1"/>
        <v>49</v>
      </c>
      <c r="N55" s="22">
        <f t="shared" si="1"/>
        <v>75</v>
      </c>
      <c r="O55" s="22">
        <f>SUM(C55:N55)</f>
        <v>792</v>
      </c>
      <c r="P55" s="3"/>
      <c r="Q55" s="3"/>
      <c r="R55" s="3"/>
      <c r="S55" s="3"/>
      <c r="T55" s="3"/>
      <c r="U55" s="3"/>
      <c r="V55" s="3"/>
      <c r="W55" s="3"/>
    </row>
    <row r="56" spans="1:23" ht="93" thickTop="1" x14ac:dyDescent="1.35">
      <c r="A56" s="3"/>
      <c r="B56" s="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3"/>
      <c r="Q56" s="3"/>
      <c r="R56" s="3"/>
      <c r="S56" s="3"/>
      <c r="T56" s="3"/>
      <c r="U56" s="3"/>
      <c r="V56" s="3"/>
      <c r="W56" s="3"/>
    </row>
    <row r="57" spans="1:23" ht="92.25" x14ac:dyDescent="1.35">
      <c r="A57" s="3" t="s">
        <v>34</v>
      </c>
      <c r="B57" s="3" t="s">
        <v>29</v>
      </c>
      <c r="C57" s="17">
        <f t="shared" ref="C57:I58" si="2">C10+C12+C14+C16+C18+C21+C23+C25+C27+C29+C31+C33+C35+C38+C40+C42+C44+C46+C48+C50+C52</f>
        <v>16</v>
      </c>
      <c r="D57" s="17">
        <f t="shared" si="2"/>
        <v>24</v>
      </c>
      <c r="E57" s="17">
        <f t="shared" si="2"/>
        <v>9</v>
      </c>
      <c r="F57" s="17">
        <f t="shared" si="2"/>
        <v>1</v>
      </c>
      <c r="G57" s="17">
        <f t="shared" si="2"/>
        <v>10</v>
      </c>
      <c r="H57" s="17">
        <f t="shared" si="2"/>
        <v>11</v>
      </c>
      <c r="I57" s="17">
        <f t="shared" si="2"/>
        <v>35</v>
      </c>
      <c r="J57" s="17">
        <f>J10+J12+J14+J16+J18+J21+J23+J25+J27+J29+J31+J33+J35+J38+J40+J42+J44+J46+J48+J50+J52+J37</f>
        <v>31</v>
      </c>
      <c r="K57" s="17">
        <f>K10+K12+K14+K16+K18+K21+K23+K25+K27+K29+K31+K33+K35+K38+K40+K42+K44+K46+K48+K50+K52+K37</f>
        <v>24</v>
      </c>
      <c r="L57" s="17">
        <f>L10+L12+L14+L16+L18+L21+L23+L25+L27+L29+L31+L33+L35+L38+L40+L42+L44+L46+L48+L50+L52+L37</f>
        <v>30</v>
      </c>
      <c r="M57" s="17">
        <f>M10+M12+M14+M16+M18+M21+M23+M25+M27+M29+M31+M33+M35+M38+M40+M42+M44+M46+M48+M50+M52+M37</f>
        <v>33</v>
      </c>
      <c r="N57" s="17">
        <f>N10+N12+N14+N16+N18+N21+N23+N25+N27+N29+N31+N33+N35+N38+N40+N42+N44+N46+N48+N50+N52+N37</f>
        <v>33</v>
      </c>
      <c r="O57" s="23">
        <f>SUM(C57:N57)</f>
        <v>257</v>
      </c>
      <c r="P57" s="3"/>
      <c r="Q57" s="3"/>
      <c r="R57" s="3"/>
      <c r="S57" s="3"/>
      <c r="T57" s="3"/>
      <c r="U57" s="3"/>
      <c r="V57" s="3"/>
      <c r="W57" s="3"/>
    </row>
    <row r="58" spans="1:23" ht="92.25" x14ac:dyDescent="1.35">
      <c r="A58" s="3" t="s">
        <v>35</v>
      </c>
      <c r="B58" s="3" t="s">
        <v>30</v>
      </c>
      <c r="C58" s="17">
        <f t="shared" si="2"/>
        <v>69</v>
      </c>
      <c r="D58" s="17">
        <f t="shared" si="2"/>
        <v>98</v>
      </c>
      <c r="E58" s="17">
        <f t="shared" si="2"/>
        <v>15</v>
      </c>
      <c r="F58" s="17">
        <f t="shared" si="2"/>
        <v>45</v>
      </c>
      <c r="G58" s="17">
        <f t="shared" si="2"/>
        <v>35</v>
      </c>
      <c r="H58" s="17">
        <f t="shared" si="2"/>
        <v>30</v>
      </c>
      <c r="I58" s="17">
        <f t="shared" si="2"/>
        <v>87</v>
      </c>
      <c r="J58" s="17">
        <f>J11+J13+J15+J17+J19+J22+J24+J26+J28+J30+J32+J34+J36+J39+J41+J43+J45+J47+J49+J51+J53</f>
        <v>48</v>
      </c>
      <c r="K58" s="17">
        <f>K11+K13+K15+K17+K19+K22+K24+K26+K28+K30+K32+K34+K36+K39+K41+K43+K45+K47+K49+K51+K53</f>
        <v>14</v>
      </c>
      <c r="L58" s="17">
        <f>L11+L13+L15+L17+L19+L22+L24+L26+L28+L30+L32+L34+L36+L39+L41+L43+L45+L47+L49+L51+L53</f>
        <v>36</v>
      </c>
      <c r="M58" s="17">
        <f>M11+M13+M15+M17+M19+M20+M22+M24+M26+M28+M30+M32+M34+M36+M39+M41+M43+M45+M47+M49+M51+M53</f>
        <v>16</v>
      </c>
      <c r="N58" s="17">
        <f>N11+N13+N15+N17+N19+N22+N24+N26+N28+N30+N32+N34+N36+N39+N41+N43+N45+N47+N49+N51+N53</f>
        <v>40</v>
      </c>
      <c r="O58" s="23">
        <f>SUM(C58:N58)</f>
        <v>533</v>
      </c>
      <c r="P58" s="3"/>
      <c r="Q58" s="3"/>
      <c r="R58" s="3"/>
      <c r="S58" s="3"/>
      <c r="T58" s="3"/>
      <c r="U58" s="3"/>
      <c r="V58" s="3"/>
      <c r="W58" s="3"/>
    </row>
    <row r="59" spans="1:23" ht="92.25" x14ac:dyDescent="1.35">
      <c r="A59" s="3"/>
      <c r="B59" s="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3"/>
      <c r="Q59" s="3"/>
      <c r="R59" s="3"/>
      <c r="S59" s="3"/>
      <c r="T59" s="3"/>
      <c r="U59" s="3"/>
      <c r="V59" s="3"/>
      <c r="W59" s="3"/>
    </row>
    <row r="60" spans="1:23" ht="93" thickBot="1" x14ac:dyDescent="1.4">
      <c r="A60" s="3" t="s">
        <v>34</v>
      </c>
      <c r="B60" s="3"/>
      <c r="C60" s="22">
        <f t="shared" ref="C60" si="3">SUM(C57:C58)</f>
        <v>85</v>
      </c>
      <c r="D60" s="22">
        <f t="shared" ref="D60:N60" si="4">SUM(D57:D58)</f>
        <v>122</v>
      </c>
      <c r="E60" s="22">
        <f t="shared" si="4"/>
        <v>24</v>
      </c>
      <c r="F60" s="22">
        <f t="shared" si="4"/>
        <v>46</v>
      </c>
      <c r="G60" s="22">
        <f t="shared" si="4"/>
        <v>45</v>
      </c>
      <c r="H60" s="22">
        <f t="shared" si="4"/>
        <v>41</v>
      </c>
      <c r="I60" s="22">
        <f t="shared" si="4"/>
        <v>122</v>
      </c>
      <c r="J60" s="22">
        <f t="shared" si="4"/>
        <v>79</v>
      </c>
      <c r="K60" s="22">
        <f t="shared" si="4"/>
        <v>38</v>
      </c>
      <c r="L60" s="22">
        <f t="shared" si="4"/>
        <v>66</v>
      </c>
      <c r="M60" s="22">
        <f t="shared" si="4"/>
        <v>49</v>
      </c>
      <c r="N60" s="22">
        <f t="shared" si="4"/>
        <v>73</v>
      </c>
      <c r="O60" s="22">
        <f>SUM(C60:N60)</f>
        <v>790</v>
      </c>
      <c r="P60" s="3"/>
      <c r="Q60" s="3"/>
      <c r="R60" s="3"/>
      <c r="S60" s="3"/>
      <c r="T60" s="3"/>
      <c r="U60" s="3"/>
      <c r="V60" s="3"/>
      <c r="W60" s="3"/>
    </row>
    <row r="61" spans="1:23" ht="93" thickTop="1" x14ac:dyDescent="1.35">
      <c r="A61" s="3"/>
      <c r="B61" s="3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3"/>
      <c r="Q61" s="3"/>
      <c r="R61" s="3"/>
      <c r="S61" s="3"/>
      <c r="T61" s="3"/>
      <c r="U61" s="3"/>
      <c r="V61" s="3"/>
      <c r="W61" s="3"/>
    </row>
    <row r="62" spans="1:23" ht="92.25" x14ac:dyDescent="1.35">
      <c r="A62" s="3" t="s">
        <v>33</v>
      </c>
      <c r="B62" s="3" t="s">
        <v>29</v>
      </c>
      <c r="C62" s="17">
        <v>9</v>
      </c>
      <c r="D62" s="17">
        <v>9</v>
      </c>
      <c r="E62" s="17">
        <v>7</v>
      </c>
      <c r="F62" s="17">
        <v>5</v>
      </c>
      <c r="G62" s="17">
        <v>10</v>
      </c>
      <c r="H62" s="17">
        <v>6</v>
      </c>
      <c r="I62" s="17">
        <v>16</v>
      </c>
      <c r="J62" s="17">
        <v>6</v>
      </c>
      <c r="K62" s="17">
        <v>6</v>
      </c>
      <c r="L62" s="17">
        <v>7</v>
      </c>
      <c r="M62" s="17">
        <v>9</v>
      </c>
      <c r="N62" s="17">
        <v>10</v>
      </c>
      <c r="O62" s="23">
        <f>SUM(C62:N62)</f>
        <v>100</v>
      </c>
      <c r="P62" s="3"/>
      <c r="Q62" s="3"/>
      <c r="R62" s="3"/>
      <c r="S62" s="3"/>
      <c r="T62" s="3"/>
      <c r="U62" s="3"/>
      <c r="V62" s="3"/>
      <c r="W62" s="3"/>
    </row>
    <row r="63" spans="1:23" ht="92.25" x14ac:dyDescent="1.35">
      <c r="A63" s="3" t="s">
        <v>24</v>
      </c>
      <c r="B63" s="3" t="s">
        <v>30</v>
      </c>
      <c r="C63" s="17">
        <v>16</v>
      </c>
      <c r="D63" s="17">
        <v>16</v>
      </c>
      <c r="E63" s="17">
        <v>1</v>
      </c>
      <c r="F63" s="17">
        <v>13</v>
      </c>
      <c r="G63" s="17">
        <v>13</v>
      </c>
      <c r="H63" s="17">
        <v>6</v>
      </c>
      <c r="I63" s="17">
        <v>14</v>
      </c>
      <c r="J63" s="17">
        <v>10</v>
      </c>
      <c r="K63" s="17">
        <v>2</v>
      </c>
      <c r="L63" s="17">
        <v>7</v>
      </c>
      <c r="M63" s="17">
        <v>6</v>
      </c>
      <c r="N63" s="17">
        <v>8</v>
      </c>
      <c r="O63" s="23">
        <f>SUM(C63:N63)</f>
        <v>112</v>
      </c>
      <c r="P63" s="3"/>
      <c r="Q63" s="3"/>
      <c r="R63" s="3"/>
      <c r="S63" s="3"/>
      <c r="T63" s="3"/>
      <c r="U63" s="3"/>
      <c r="V63" s="3"/>
      <c r="W63" s="3"/>
    </row>
    <row r="64" spans="1:23" ht="92.25" x14ac:dyDescent="1.35">
      <c r="A64" s="3"/>
      <c r="B64" s="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3"/>
      <c r="Q64" s="3"/>
      <c r="R64" s="3"/>
      <c r="S64" s="3"/>
      <c r="T64" s="3"/>
      <c r="U64" s="3"/>
      <c r="V64" s="3"/>
      <c r="W64" s="3"/>
    </row>
    <row r="65" spans="1:23" ht="93" thickBot="1" x14ac:dyDescent="1.4">
      <c r="A65" s="3"/>
      <c r="B65" s="3"/>
      <c r="C65" s="22">
        <f t="shared" ref="C65" si="5">SUM(C62:C63)</f>
        <v>25</v>
      </c>
      <c r="D65" s="22">
        <f t="shared" ref="D65:N65" si="6">SUM(D62:D63)</f>
        <v>25</v>
      </c>
      <c r="E65" s="22">
        <f t="shared" si="6"/>
        <v>8</v>
      </c>
      <c r="F65" s="22">
        <f t="shared" si="6"/>
        <v>18</v>
      </c>
      <c r="G65" s="22">
        <f t="shared" si="6"/>
        <v>23</v>
      </c>
      <c r="H65" s="22">
        <f t="shared" si="6"/>
        <v>12</v>
      </c>
      <c r="I65" s="22">
        <f t="shared" si="6"/>
        <v>30</v>
      </c>
      <c r="J65" s="22">
        <f t="shared" si="6"/>
        <v>16</v>
      </c>
      <c r="K65" s="22">
        <f t="shared" si="6"/>
        <v>8</v>
      </c>
      <c r="L65" s="22">
        <f t="shared" si="6"/>
        <v>14</v>
      </c>
      <c r="M65" s="22">
        <f t="shared" si="6"/>
        <v>15</v>
      </c>
      <c r="N65" s="22">
        <f t="shared" si="6"/>
        <v>18</v>
      </c>
      <c r="O65" s="22">
        <f>SUM(C65:N65)</f>
        <v>212</v>
      </c>
      <c r="P65" s="3"/>
      <c r="Q65" s="3"/>
      <c r="R65" s="3"/>
      <c r="S65" s="3"/>
      <c r="T65" s="3"/>
      <c r="U65" s="3"/>
      <c r="V65" s="3"/>
      <c r="W65" s="3"/>
    </row>
    <row r="66" spans="1:23" ht="93" thickTop="1" x14ac:dyDescent="1.35">
      <c r="A66" s="3"/>
      <c r="B66" s="3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3"/>
      <c r="Q66" s="3"/>
      <c r="R66" s="3"/>
      <c r="S66" s="3"/>
      <c r="T66" s="3"/>
      <c r="U66" s="3"/>
      <c r="V66" s="3"/>
      <c r="W66" s="3"/>
    </row>
    <row r="67" spans="1:23" ht="92.25" x14ac:dyDescent="1.35">
      <c r="A67" s="3" t="s">
        <v>36</v>
      </c>
      <c r="B67" s="3" t="s">
        <v>29</v>
      </c>
      <c r="C67" s="24">
        <f>C57/C62</f>
        <v>1.7777777777777777</v>
      </c>
      <c r="D67" s="24">
        <f t="shared" ref="D67:N67" si="7">D57/D62</f>
        <v>2.6666666666666665</v>
      </c>
      <c r="E67" s="24">
        <f t="shared" si="7"/>
        <v>1.2857142857142858</v>
      </c>
      <c r="F67" s="24">
        <f t="shared" si="7"/>
        <v>0.2</v>
      </c>
      <c r="G67" s="24">
        <f t="shared" si="7"/>
        <v>1</v>
      </c>
      <c r="H67" s="24">
        <f t="shared" si="7"/>
        <v>1.8333333333333333</v>
      </c>
      <c r="I67" s="24">
        <f t="shared" si="7"/>
        <v>2.1875</v>
      </c>
      <c r="J67" s="25">
        <f t="shared" si="7"/>
        <v>5.166666666666667</v>
      </c>
      <c r="K67" s="24">
        <f t="shared" si="7"/>
        <v>4</v>
      </c>
      <c r="L67" s="24">
        <f t="shared" si="7"/>
        <v>4.2857142857142856</v>
      </c>
      <c r="M67" s="24">
        <f t="shared" si="7"/>
        <v>3.6666666666666665</v>
      </c>
      <c r="N67" s="24">
        <f t="shared" si="7"/>
        <v>3.3</v>
      </c>
      <c r="O67" s="24">
        <f t="shared" ref="O67:O68" si="8">O57/O62</f>
        <v>2.57</v>
      </c>
      <c r="P67" s="3"/>
      <c r="Q67" s="3"/>
      <c r="R67" s="3"/>
      <c r="S67" s="3"/>
      <c r="T67" s="3"/>
      <c r="U67" s="3"/>
      <c r="V67" s="3"/>
      <c r="W67" s="3"/>
    </row>
    <row r="68" spans="1:23" ht="92.25" x14ac:dyDescent="1.35">
      <c r="A68" s="3" t="s">
        <v>31</v>
      </c>
      <c r="B68" s="3" t="s">
        <v>30</v>
      </c>
      <c r="C68" s="24">
        <f>C58/C63</f>
        <v>4.3125</v>
      </c>
      <c r="D68" s="24">
        <f t="shared" ref="D68:N68" si="9">D58/D63</f>
        <v>6.125</v>
      </c>
      <c r="E68" s="25">
        <f t="shared" si="9"/>
        <v>15</v>
      </c>
      <c r="F68" s="24">
        <f t="shared" si="9"/>
        <v>3.4615384615384617</v>
      </c>
      <c r="G68" s="24">
        <f t="shared" si="9"/>
        <v>2.6923076923076925</v>
      </c>
      <c r="H68" s="24">
        <f t="shared" si="9"/>
        <v>5</v>
      </c>
      <c r="I68" s="24">
        <f t="shared" si="9"/>
        <v>6.2142857142857144</v>
      </c>
      <c r="J68" s="24">
        <f t="shared" si="9"/>
        <v>4.8</v>
      </c>
      <c r="K68" s="24">
        <f t="shared" si="9"/>
        <v>7</v>
      </c>
      <c r="L68" s="24">
        <f t="shared" si="9"/>
        <v>5.1428571428571432</v>
      </c>
      <c r="M68" s="24">
        <f t="shared" si="9"/>
        <v>2.6666666666666665</v>
      </c>
      <c r="N68" s="24">
        <f t="shared" si="9"/>
        <v>5</v>
      </c>
      <c r="O68" s="24">
        <f t="shared" si="8"/>
        <v>4.7589285714285712</v>
      </c>
      <c r="P68" s="3"/>
      <c r="Q68" s="3"/>
      <c r="R68" s="3"/>
      <c r="S68" s="3"/>
      <c r="T68" s="3"/>
      <c r="U68" s="3"/>
      <c r="V68" s="3"/>
      <c r="W68" s="3"/>
    </row>
    <row r="69" spans="1:23" ht="92.25" x14ac:dyDescent="1.35">
      <c r="A69" s="3"/>
      <c r="B69" s="3"/>
      <c r="C69" s="24"/>
      <c r="D69" s="24"/>
      <c r="E69" s="24"/>
      <c r="F69" s="24"/>
      <c r="G69" s="24"/>
      <c r="H69" s="24"/>
      <c r="I69" s="24"/>
      <c r="J69" s="24"/>
      <c r="K69" s="24"/>
      <c r="L69" s="17"/>
      <c r="M69" s="17"/>
      <c r="N69" s="17"/>
      <c r="O69" s="17"/>
      <c r="P69" s="3"/>
      <c r="Q69" s="3"/>
      <c r="R69" s="3"/>
      <c r="S69" s="3"/>
      <c r="T69" s="3"/>
      <c r="U69" s="3"/>
      <c r="V69" s="3"/>
      <c r="W69" s="3"/>
    </row>
    <row r="70" spans="1:23" ht="92.25" x14ac:dyDescent="1.35">
      <c r="A70" s="3" t="s">
        <v>37</v>
      </c>
      <c r="B70" s="3"/>
      <c r="C70" s="24">
        <f>C60/C65</f>
        <v>3.4</v>
      </c>
      <c r="D70" s="24">
        <f t="shared" ref="D70:N70" si="10">D60/D65</f>
        <v>4.88</v>
      </c>
      <c r="E70" s="24">
        <f t="shared" si="10"/>
        <v>3</v>
      </c>
      <c r="F70" s="24">
        <f t="shared" si="10"/>
        <v>2.5555555555555554</v>
      </c>
      <c r="G70" s="24">
        <f t="shared" si="10"/>
        <v>1.9565217391304348</v>
      </c>
      <c r="H70" s="24">
        <f t="shared" si="10"/>
        <v>3.4166666666666665</v>
      </c>
      <c r="I70" s="24">
        <f t="shared" si="10"/>
        <v>4.0666666666666664</v>
      </c>
      <c r="J70" s="25">
        <f t="shared" si="10"/>
        <v>4.9375</v>
      </c>
      <c r="K70" s="24">
        <f t="shared" si="10"/>
        <v>4.75</v>
      </c>
      <c r="L70" s="24">
        <f t="shared" si="10"/>
        <v>4.7142857142857144</v>
      </c>
      <c r="M70" s="24">
        <f t="shared" si="10"/>
        <v>3.2666666666666666</v>
      </c>
      <c r="N70" s="24">
        <f t="shared" si="10"/>
        <v>4.0555555555555554</v>
      </c>
      <c r="O70" s="24">
        <f t="shared" ref="O70" si="11">O60/O65</f>
        <v>3.7264150943396226</v>
      </c>
      <c r="P70" s="3"/>
      <c r="Q70" s="3"/>
      <c r="R70" s="3"/>
      <c r="S70" s="3"/>
      <c r="T70" s="3"/>
      <c r="U70" s="3"/>
      <c r="V70" s="3"/>
      <c r="W70" s="3"/>
    </row>
    <row r="71" spans="1:23" ht="92.25" x14ac:dyDescent="1.35">
      <c r="A71" s="3" t="s">
        <v>31</v>
      </c>
      <c r="B71" s="3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3"/>
      <c r="Q71" s="3"/>
      <c r="R71" s="3"/>
      <c r="S71" s="3"/>
      <c r="T71" s="3"/>
      <c r="U71" s="3"/>
      <c r="V71" s="3"/>
      <c r="W71" s="3"/>
    </row>
    <row r="72" spans="1:23" ht="92.25" x14ac:dyDescent="1.35">
      <c r="A72" s="3"/>
      <c r="B72" s="3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3"/>
      <c r="Q72" s="3"/>
      <c r="R72" s="3"/>
      <c r="S72" s="3"/>
      <c r="T72" s="3"/>
      <c r="U72" s="3"/>
      <c r="V72" s="3"/>
      <c r="W72" s="3"/>
    </row>
    <row r="73" spans="1:23" ht="92.25" x14ac:dyDescent="1.35">
      <c r="A73" s="4" t="s">
        <v>38</v>
      </c>
      <c r="B73" s="3" t="s">
        <v>29</v>
      </c>
      <c r="C73" s="26">
        <v>1</v>
      </c>
      <c r="D73" s="26">
        <v>2</v>
      </c>
      <c r="E73" s="26"/>
      <c r="F73" s="26"/>
      <c r="G73" s="26"/>
      <c r="H73" s="26">
        <v>1</v>
      </c>
      <c r="I73" s="26">
        <v>1</v>
      </c>
      <c r="J73" s="26">
        <v>1</v>
      </c>
      <c r="K73" s="26">
        <v>2</v>
      </c>
      <c r="L73" s="26">
        <v>2</v>
      </c>
      <c r="M73" s="26">
        <v>2</v>
      </c>
      <c r="N73" s="26"/>
      <c r="O73" s="27">
        <f t="shared" ref="O73:O74" si="12">SUM(C73:N73)</f>
        <v>12</v>
      </c>
      <c r="P73" s="3"/>
      <c r="Q73" s="3"/>
      <c r="R73" s="3"/>
      <c r="S73" s="3"/>
      <c r="T73" s="3"/>
      <c r="U73" s="3"/>
      <c r="V73" s="3"/>
      <c r="W73" s="3"/>
    </row>
    <row r="74" spans="1:23" ht="92.25" x14ac:dyDescent="1.35">
      <c r="A74" s="3"/>
      <c r="B74" s="3" t="s">
        <v>30</v>
      </c>
      <c r="C74" s="26">
        <v>4</v>
      </c>
      <c r="D74" s="26">
        <v>8</v>
      </c>
      <c r="E74" s="26">
        <v>2</v>
      </c>
      <c r="F74" s="26">
        <v>2</v>
      </c>
      <c r="G74" s="26">
        <v>2</v>
      </c>
      <c r="H74" s="26">
        <v>2</v>
      </c>
      <c r="I74" s="26">
        <v>7</v>
      </c>
      <c r="J74" s="26">
        <v>3</v>
      </c>
      <c r="K74" s="26">
        <v>1</v>
      </c>
      <c r="L74" s="26">
        <v>1</v>
      </c>
      <c r="M74" s="17"/>
      <c r="N74" s="17"/>
      <c r="O74" s="27">
        <f t="shared" si="12"/>
        <v>32</v>
      </c>
      <c r="P74" s="3"/>
      <c r="Q74" s="3"/>
      <c r="R74" s="3"/>
      <c r="S74" s="3"/>
      <c r="T74" s="3"/>
      <c r="U74" s="3"/>
      <c r="V74" s="3"/>
      <c r="W74" s="3"/>
    </row>
    <row r="75" spans="1:23" ht="92.25" x14ac:dyDescent="1.35">
      <c r="A75" s="3"/>
      <c r="B75" s="3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3"/>
      <c r="Q75" s="3"/>
      <c r="R75" s="3"/>
      <c r="S75" s="3"/>
      <c r="T75" s="3"/>
      <c r="U75" s="3"/>
      <c r="V75" s="3"/>
      <c r="W75" s="3"/>
    </row>
    <row r="76" spans="1:23" ht="93" thickBot="1" x14ac:dyDescent="1.4">
      <c r="A76" s="3"/>
      <c r="B76" s="3"/>
      <c r="C76" s="28">
        <f>SUM(C73:C75)</f>
        <v>5</v>
      </c>
      <c r="D76" s="28">
        <f t="shared" ref="D76:N76" si="13">SUM(D73:D75)</f>
        <v>10</v>
      </c>
      <c r="E76" s="28">
        <f t="shared" si="13"/>
        <v>2</v>
      </c>
      <c r="F76" s="28">
        <f t="shared" si="13"/>
        <v>2</v>
      </c>
      <c r="G76" s="28">
        <f t="shared" si="13"/>
        <v>2</v>
      </c>
      <c r="H76" s="28">
        <f t="shared" si="13"/>
        <v>3</v>
      </c>
      <c r="I76" s="28">
        <f t="shared" si="13"/>
        <v>8</v>
      </c>
      <c r="J76" s="28">
        <f t="shared" si="13"/>
        <v>4</v>
      </c>
      <c r="K76" s="28">
        <f t="shared" si="13"/>
        <v>3</v>
      </c>
      <c r="L76" s="28">
        <f t="shared" si="13"/>
        <v>3</v>
      </c>
      <c r="M76" s="28">
        <f t="shared" si="13"/>
        <v>2</v>
      </c>
      <c r="N76" s="28">
        <f t="shared" si="13"/>
        <v>0</v>
      </c>
      <c r="O76" s="28">
        <f t="shared" ref="O76" si="14">SUM(C76:N76)</f>
        <v>44</v>
      </c>
      <c r="P76" s="3"/>
      <c r="Q76" s="3"/>
      <c r="R76" s="3"/>
      <c r="S76" s="3"/>
      <c r="T76" s="3"/>
      <c r="U76" s="3"/>
      <c r="V76" s="3"/>
      <c r="W76" s="3"/>
    </row>
    <row r="77" spans="1:23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Leyland</dc:creator>
  <cp:lastModifiedBy>Martin.Leyland</cp:lastModifiedBy>
  <cp:lastPrinted>2017-11-21T15:55:56Z</cp:lastPrinted>
  <dcterms:created xsi:type="dcterms:W3CDTF">2014-09-15T12:26:37Z</dcterms:created>
  <dcterms:modified xsi:type="dcterms:W3CDTF">2019-03-15T22:40:38Z</dcterms:modified>
</cp:coreProperties>
</file>